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022" sheetId="3" r:id="rId1"/>
  </sheets>
  <calcPr calcId="162913"/>
</workbook>
</file>

<file path=xl/calcChain.xml><?xml version="1.0" encoding="utf-8"?>
<calcChain xmlns="http://schemas.openxmlformats.org/spreadsheetml/2006/main">
  <c r="K32" i="3"/>
  <c r="K21"/>
  <c r="K19"/>
  <c r="K18"/>
  <c r="K13"/>
  <c r="K12"/>
  <c r="K11"/>
  <c r="K9"/>
</calcChain>
</file>

<file path=xl/sharedStrings.xml><?xml version="1.0" encoding="utf-8"?>
<sst xmlns="http://schemas.openxmlformats.org/spreadsheetml/2006/main" count="429" uniqueCount="299">
  <si>
    <t>C.I.G.</t>
  </si>
  <si>
    <t>OGGETTO DEL BANDO</t>
  </si>
  <si>
    <t>SCELTA CONTRAENTE</t>
  </si>
  <si>
    <t>IMPORTO AGGIUDICAZIONE</t>
  </si>
  <si>
    <t>DITTA AGGIUDICATARIA</t>
  </si>
  <si>
    <t>DATA INIZIO</t>
  </si>
  <si>
    <t>N. DETERMINA</t>
  </si>
  <si>
    <t>DATA DETERMINA DEL REGISTRO GENERALE</t>
  </si>
  <si>
    <t xml:space="preserve">LIQUIDAZIONE </t>
  </si>
  <si>
    <t xml:space="preserve">PAGATO C/IVA </t>
  </si>
  <si>
    <t>CODICE FISCALE</t>
  </si>
  <si>
    <t>Determina a contrarre - trattativa diretta con la ditta ESACTA SERVIZI Srl sul MEPA per la licenza d’uso del software - Anno 2021 - codice MEPA SH-TRIBUTI_20001. Impegno di spesa. CODICE CIG: ZD63084915</t>
  </si>
  <si>
    <t>ZD63084915</t>
  </si>
  <si>
    <t>23-AFFIDAMENTO IN ECONOMIA - AFFIDAMENTO DIRETTO</t>
  </si>
  <si>
    <t>ESACTA SERVIZI SRL</t>
  </si>
  <si>
    <t>ZCB311D463</t>
  </si>
  <si>
    <t>Z0D31C605F</t>
  </si>
  <si>
    <t>ZA6324C98A</t>
  </si>
  <si>
    <t xml:space="preserve">Servizio di Tesoreria comunale. - Impegno di spesa. CIG:ZA6324C98A </t>
  </si>
  <si>
    <t>Z4733F7664</t>
  </si>
  <si>
    <t>Operatore Economico Poste Italiane SpA</t>
  </si>
  <si>
    <t>9002388D94</t>
  </si>
  <si>
    <t>Z813443CFB</t>
  </si>
  <si>
    <t>SERVIZIO DI STAMPA, IMBUSTAMENTO,POSTALIZZAZIONE NOTIFICA DEGLI AVVISI DI ACCERTAMENTO TRAMITE SERVIZIO "POSTAONLINE HOST TO HOST.</t>
  </si>
  <si>
    <t>“Florens Softwrae srl</t>
  </si>
  <si>
    <t>ZD2348E388</t>
  </si>
  <si>
    <t xml:space="preserve">Affidamento per fornitura carta A4 e materiale di cancelleria per gli uffici comunali – CARTOLIBRERIA PUNTO SCUOLA di Diomeda Vincenzo - Impegno di spesa anno 2021. </t>
  </si>
  <si>
    <t>679,40 IVA INC.</t>
  </si>
  <si>
    <t>Z3434A55B9</t>
  </si>
  <si>
    <t xml:space="preserve">Affidamento per fornitura materiale di cancelleria per gli uffici comunali, "cartelle portadocumento" – CARTOLIBRERIA PUNTO SCUOLA di Diomeda Vincenzo - Impegno di spesa anno 2021. </t>
  </si>
  <si>
    <t>Z0F34A6D16</t>
  </si>
  <si>
    <t>Z1D34A6CF0</t>
  </si>
  <si>
    <t xml:space="preserve">KYOCERA DOCUMENT SOLUTIONS ITALIA S.P.A </t>
  </si>
  <si>
    <t>Z052FFB077</t>
  </si>
  <si>
    <t>ZAC1B1991B-Z01300D19B</t>
  </si>
  <si>
    <t xml:space="preserve">Contratto di Tesoreria Comunale </t>
  </si>
  <si>
    <t xml:space="preserve">BANCA POPOLARE DI BARI </t>
  </si>
  <si>
    <t xml:space="preserve">ESACTA SERVIZI SRL </t>
  </si>
  <si>
    <t>Z8A27ED8E</t>
  </si>
  <si>
    <t xml:space="preserve">NOLEGGIO DI N.3 FOTOCOPIATORI MULTIFUNZIONI PER GLI UFFICI COMUNALI. CANONE DI NOLEGGIO IN FAVORE DELLA DITTA KYOCERA DOCUMENT SOLUTIONS </t>
  </si>
  <si>
    <t>Affidamento alla ditta FLORENS SRL dell’assistenza e manutenzione del programma gestione presenze -contabilità finanziaria –gestione stipendi – economato - contabilità iva – smart forms. Liquidazione fattura FATTPA 421_21 del 29/10/2021 che comprende il periodo dal 1 LUGLIO 2021 al 31 OTTOBRE 2021</t>
  </si>
  <si>
    <t>NETTO</t>
  </si>
  <si>
    <t xml:space="preserve"> RAGIONE SOCIALE</t>
  </si>
  <si>
    <t xml:space="preserve">PUNTO SCUOLA di Diomeda Vincenzo </t>
  </si>
  <si>
    <t>6100,00 IVA INC.</t>
  </si>
  <si>
    <t>Stampa, imbustamento e postalizzazione inviti CUP 2021 – Impegnodi spesa.CIG Z813443CFB</t>
  </si>
  <si>
    <t>Media srl</t>
  </si>
  <si>
    <t>LIQ 30</t>
  </si>
  <si>
    <t>LIQ 31</t>
  </si>
  <si>
    <t xml:space="preserve">LIQ 44 </t>
  </si>
  <si>
    <t>1064,16 IVA INC.</t>
  </si>
  <si>
    <t>343,00            IVA INCL</t>
  </si>
  <si>
    <t xml:space="preserve">1708,00 INC.IVA </t>
  </si>
  <si>
    <t xml:space="preserve">Z063470FC5 </t>
  </si>
  <si>
    <t>Attività di affiancamento per elaborazione stipendi adempimenti fiscali e contributivi,affidamento alla ditta Florens software srl. Impegno di spesaper l’anno 2022</t>
  </si>
  <si>
    <t>Florens Software srl</t>
  </si>
  <si>
    <t>AFFIDAMENTO SERVIZIO SUPPORTO ORGANIZZATIVO E GESTIONALE ALL’UFFICIO TRIBUTI, PER LA GESTIONE RISCOSSIONE ORDINARIA E PER L’ATTIVITÀ DI RECUPERO DELL’EVASIONE/ELUSIONE ICI/IMU/TASI, TARSU/TARES/TARI, COSAP, ICP E AFFISSIONI E NUOVO CANONE UNICO PATRIMONIALE</t>
  </si>
  <si>
    <t>Esacta Servizi srl</t>
  </si>
  <si>
    <t>Z1834C91A2</t>
  </si>
  <si>
    <t>Proroga noleggio di n.1 macchina fotocopiatrice per gli uffici comunali -Adesione alla convenzione Consip "Apparecchiature Multifunzione 26 - noleggio /Lotto 2 - Multifunzione A3 monocromatiche per gruppi di lavoro di medie dimensioni” (durata12 mesi)- Impegno di spesa per l’anno 2022- CIG: Z1834C91A2</t>
  </si>
  <si>
    <t>KYOCERA DOCUMENT SOLUTIONS ITALIA SPA via monfalcone 15 20132 milano cf 01788080156-p.iva 02973040963</t>
  </si>
  <si>
    <t xml:space="preserve">Z69356C1F1 </t>
  </si>
  <si>
    <t xml:space="preserve">Affidamento per fornitura materiale di buste a sacco intestate al comune di Turi per l’ufficio protocollo, presso officina tipografica Arcobaleno - Impegno di spesa anno 2022-CIG : Z69356C1F1 </t>
  </si>
  <si>
    <t>Arcobaleno via S. Stefano 32,70010 a Casamassima(BA) , partita IVA: IT07230040722</t>
  </si>
  <si>
    <t>LIQ 260</t>
  </si>
  <si>
    <t>Servizio "Posta online Host to Host" fornito da Poste Italiane SpA per la stampa, imbustamento e recapito tramite raccomandata a.r. degli avvisi di accertamento dei tributi comunali. Liquidazione fatt. n. 1022101054- del 13/04/2022 -CIG: Z4733F7664</t>
  </si>
  <si>
    <t>Z06360E40D</t>
  </si>
  <si>
    <t>Affidamento per fornitura carta A4 e materiale di cancelleria per gli uffici comunali – CARTOLIBRERIA PUNTO SCUOLA di Diomeda Vincenzo - Impegno di spesa anno 2022. CIG : Z06360E40D</t>
  </si>
  <si>
    <t>N.481</t>
  </si>
  <si>
    <t>LIQ 365</t>
  </si>
  <si>
    <t>Liquidazione fattura FATTPA 149_22 del 04/04/2022 che comprende il 1° TRIMESTRE 2022 della ditta FLORENS SRL per l’assistenza e manutenzione del programma gestione presenze -contabilità finanziaria –gestione stipendi – economato - contabilità iva – smart forms -CIG: Z173471264</t>
  </si>
  <si>
    <t>Z173471264</t>
  </si>
  <si>
    <t>Banca popolare di Bari</t>
  </si>
  <si>
    <t>N550</t>
  </si>
  <si>
    <t>Z40365B56D</t>
  </si>
  <si>
    <t>Stampa, imbustamento e postalizzazione inviti "Avvisi Lampade Votive anno 2021 -2022" - Impegno di spesa -CIG :Z40365B56D</t>
  </si>
  <si>
    <t>MEDIA SRL con sede legale e amministrativa in Carmignano (PO), partita IVA: IT 01502750977</t>
  </si>
  <si>
    <t>MEDIA SRL</t>
  </si>
  <si>
    <t>N595</t>
  </si>
  <si>
    <t>LIQ 134/135/476</t>
  </si>
  <si>
    <t>Z5235FAC28</t>
  </si>
  <si>
    <t>Affidamento alla FLORENS SOFTWARE SRL elaborazione 'Certificazione Fondone 'ai sensi del D.L.n.104 del 2020 comma 2 art.39. Impegno di spesa –CIG: Z5235FAC28</t>
  </si>
  <si>
    <t>Florens Software srl con Sede legale a Bari (BA),C.F./P.I.V.A.:07653930722</t>
  </si>
  <si>
    <t xml:space="preserve">Noleggio di N. 1 fotocopiatrice multifunzione (12 mesi) per gli uffici comunali. Canone di noleggio in favore della ditta KYOCERA DOCUMENT SOLUTIONS ITALIA S.P.A. Liquidazione fatt. n.1010777068- del 18/07/2022 relativa al periodo dal 06/04/2022 al 05/07/2022-CIG:Z1834C91A2 </t>
  </si>
  <si>
    <t xml:space="preserve">Z1834C91A2 </t>
  </si>
  <si>
    <t>N865</t>
  </si>
  <si>
    <t>Z2536F7E1C</t>
  </si>
  <si>
    <t>Myo spa</t>
  </si>
  <si>
    <t>Affidamento alla ditta Myo s.p.a. abbonamento annuale al servizio di aggiornamento Formula Piu’ EDK comprensivo di 8 Aree Tematiche ad oggetto: Modulistica , video corsi, rassegna stampa, scadenzari, aggiornamento normativa. Liquidazione fatt. n. 2040/22001953 - del 08/07/2022 -CIG: Z2536F7E1C</t>
  </si>
  <si>
    <t>N866</t>
  </si>
  <si>
    <t>Z683722ECF</t>
  </si>
  <si>
    <t>KOINE’ srl, con sede in via Schio,53 -59100 Prato (PO)partita IVA 01934790971</t>
  </si>
  <si>
    <t>KOINE’ srl</t>
  </si>
  <si>
    <t>Liquidazione fatt.505/A del 19/08/2022 intestata alla ditta KOINE’SRL per l’affidamento del servizio di stampa e postalizzazione degli avvisi Tari 2022 e Tari saldo a conguaglio 2021, avvisi Cup e Cum anno 2022 mediante trattativa diretta MEPA -CIG:Z683722ECF</t>
  </si>
  <si>
    <t>N941</t>
  </si>
  <si>
    <t>N1086</t>
  </si>
  <si>
    <t xml:space="preserve"> ZBF3773EE8</t>
  </si>
  <si>
    <t>Servizi finalizzati alla redazione del Bilancio Consolidato - Anno 2022. Affidamento alla Societa’ Florens Software srl. Liquidazione fattura n. FATTPA 390_22 del 01/10/2022 -CIG: ZBF3773EE8</t>
  </si>
  <si>
    <t>N1088</t>
  </si>
  <si>
    <t>Liquidazione fatt.50 del 29/08/2022 intestata alla ditta GESTAM SRL per l’aggiornamento banche dati patrimonio mobili e immobili comunali -CIG:Z0D31C605F</t>
  </si>
  <si>
    <t xml:space="preserve">Kibernetes srl </t>
  </si>
  <si>
    <t>Affidamento alla ditta KIBENETES SRL gestione e mantenimento della fiscalita’ passiva IVA e redazione Bilancio Consolidato - Anno 2021 – Numero Trattativa MEPA 1635828. Liquidazione fattura n.0000370/PAE del 12/10/2022- CODICE CIG: ZCB311D463</t>
  </si>
  <si>
    <t>Noleggio di N. 1 fotocopiatrice multifunzione (12 mesi) per gli uffici comunali. Canone di noleggio in favore della ditta KYOCERA DOCUMENT SOLUTIONS ITALIA S.P.A. Liquidazione fatt. n.1010794257- del 19/10/2022 relativa al periodo dal 06/07/2022 al 05/10/2022CIG:Z1834C91A2</t>
  </si>
  <si>
    <t>Z0A37C8540</t>
  </si>
  <si>
    <t>Liquidazione fatt. 96 del 07/11/2022 intestata alla ditta Punto Scuola di Diomeda Vincenzo relativa all' acquisto di materiale di cancelleria e carta in risme A4 utili per uffici Comunali - CIG:Z0A37C8540</t>
  </si>
  <si>
    <t>N1227</t>
  </si>
  <si>
    <t>liquidazione fatt n 662/A del 28/10/2022 relativa all'invii CUP 2022 emessa dalla società KOINE SRL  CIG Z683722EC</t>
  </si>
  <si>
    <t>N1243</t>
  </si>
  <si>
    <t>Liquidazione fatt. n.0000442/PAE del 16/11/2022 relativa al servizio mantenimento gestione IRAP per l'anno fiscale 2021-numero trattativa MEPA 1984395</t>
  </si>
  <si>
    <t>N1244</t>
  </si>
  <si>
    <t xml:space="preserve">BANDO DI GARA  </t>
  </si>
  <si>
    <t>GOODEA SRL, via Toledo,156, 80134, Napoli (NA)</t>
  </si>
  <si>
    <t>Spese per la pubblicazione in Gazzetta Ufficiale del Bando di Gara per l'affidamento del servizio di tesoreria del Comune di Turi. Determina di liquidazione ft.n. 2742  del 13.12.2022. CIG 95144157A2</t>
  </si>
  <si>
    <t xml:space="preserve">95144157A2 PARZIALE </t>
  </si>
  <si>
    <t>Affidamento alla ditta KIBENETES SRL per mantenimento e gestione della fiscalita' passiva IVA  Anno fiscale 2022 liquidazioni periodiche iva I° semestre-Numero Trattativa MEPA N.1984373 Liquidazione fattura n.0000472/PAE del 28/11/2022</t>
  </si>
  <si>
    <t>N548/696/916/1309</t>
  </si>
  <si>
    <t xml:space="preserve">Z1138C839D </t>
  </si>
  <si>
    <t xml:space="preserve">Fornitura di testi per aggiornamento professionale del Settore Ragioneria forniti da CELNETWORK srl  Impegno di spesa - CIG: Z1138C839D </t>
  </si>
  <si>
    <t>CELNETWORK srl,  via Gabriele Rosa, 22/A, 24125 Bergamo (BG), P. Iva: IT 01913760680</t>
  </si>
  <si>
    <t>SETTORE 3° -  AFFARI FINANZIARI - ANNO 2022</t>
  </si>
  <si>
    <t>N1306</t>
  </si>
  <si>
    <t>N1307</t>
  </si>
  <si>
    <t>N1368</t>
  </si>
  <si>
    <t>N41 del 17/01/2022</t>
  </si>
  <si>
    <t>N42 del 17/01/2022</t>
  </si>
  <si>
    <t>N64 del 19/01/2022</t>
  </si>
  <si>
    <t>N65 del 19/01/2022</t>
  </si>
  <si>
    <t>N216/ 340/,,,?,,,/</t>
  </si>
  <si>
    <t>N175 del 03/02/2022</t>
  </si>
  <si>
    <t>N183/274/408/482/599/695/1207/1308</t>
  </si>
  <si>
    <t>N209 /668</t>
  </si>
  <si>
    <t>N289 del 23/03/2022</t>
  </si>
  <si>
    <t>N339 del 29/03/2022</t>
  </si>
  <si>
    <t>N346 del 05/04/2022</t>
  </si>
  <si>
    <t>N348</t>
  </si>
  <si>
    <t>N407 del 12/04/2022</t>
  </si>
  <si>
    <t>N424 del 19/04/2022</t>
  </si>
  <si>
    <t>N448/548/1310</t>
  </si>
  <si>
    <t>N694</t>
  </si>
  <si>
    <t>N1111</t>
  </si>
  <si>
    <t>N1122</t>
  </si>
  <si>
    <t>N1142</t>
  </si>
  <si>
    <t>N1191</t>
  </si>
  <si>
    <t>LIQ 45</t>
  </si>
  <si>
    <t>LIQ 116/234/441</t>
  </si>
  <si>
    <t>LIQ 117</t>
  </si>
  <si>
    <t>LIQ 121/711/292/364/420/495/592/611/736/804/871</t>
  </si>
  <si>
    <t>LIQ 214/215/216/427</t>
  </si>
  <si>
    <t>LIQ 232</t>
  </si>
  <si>
    <t>LIQ 267/268</t>
  </si>
  <si>
    <t>LIQ 288</t>
  </si>
  <si>
    <t>LIQ 307/308</t>
  </si>
  <si>
    <t>LIQ 340/395/874</t>
  </si>
  <si>
    <t>LIQ 374/686/872/873</t>
  </si>
  <si>
    <t>LIQ 389</t>
  </si>
  <si>
    <t>LIQ 412</t>
  </si>
  <si>
    <t>LIQ 496</t>
  </si>
  <si>
    <t>LIQ 551</t>
  </si>
  <si>
    <t>LIQ 550</t>
  </si>
  <si>
    <t>LIQ 610</t>
  </si>
  <si>
    <t>LIQ 734/735</t>
  </si>
  <si>
    <t>LIQ 737</t>
  </si>
  <si>
    <t>LIQ 746</t>
  </si>
  <si>
    <t>LIQ 753</t>
  </si>
  <si>
    <t xml:space="preserve">LIQ 765 </t>
  </si>
  <si>
    <t>LIQ 797</t>
  </si>
  <si>
    <t>LIQ 840</t>
  </si>
  <si>
    <t>LIQ 813</t>
  </si>
  <si>
    <t>LIQ 814</t>
  </si>
  <si>
    <t>LIQ 875</t>
  </si>
  <si>
    <t>LIQ 870</t>
  </si>
  <si>
    <t>LIQ 886</t>
  </si>
  <si>
    <t xml:space="preserve"> IT 01502750977</t>
  </si>
  <si>
    <t>KOINE’ srlvia Schio,53 -59100 Prato (PO)</t>
  </si>
  <si>
    <t>GESTAM SRLMonopoli, 70043, via Luigi Indelli 95 (BA)</t>
  </si>
  <si>
    <t>Florens Software srl con Sede legale a Bari (BA)</t>
  </si>
  <si>
    <t>Z9C34B8A2B</t>
  </si>
  <si>
    <t>Determina d’ Impegno e liquidazione relativa alla QUOTA ASSOCIATIVA A.N.U.T.E.L. per l’anno 2022 del Comune di Turi – CIG:Z9C34B8A2B;</t>
  </si>
  <si>
    <t>A.N.U.T.E.L. Associazione Nazionale Uffici Tributi Enti Locali, via Comunale della Marina, 1, 88060,</t>
  </si>
  <si>
    <t>A.N.U.T.E.L</t>
  </si>
  <si>
    <t xml:space="preserve">( 88,42+278,16) </t>
  </si>
  <si>
    <t xml:space="preserve">kyocera spa </t>
  </si>
  <si>
    <t>RETTIFICATA CON IMP.DET. N .19 ( €133,42+366,58)PORTA IMPEGNO AD € 500 + €309,56</t>
  </si>
  <si>
    <t>TIPOGRAFIA ARCOBALENO</t>
  </si>
  <si>
    <t>Z9635A832A</t>
  </si>
  <si>
    <t>Determina acquisto tramite trattativa diretta con la ditta ESACTA SERVIZI Srl per acquisto Software di gestione tributi SH_TRIBUTI_15023 per l’ Anno 2022-2023 – CIG:Z9635A832A</t>
  </si>
  <si>
    <t>ESACTA SERVIZI srl”, con sede in Via Don Giuseppe De Mattia 7 SC.A 70010 CAPURSO BA P.IVA 0737719072</t>
  </si>
  <si>
    <t xml:space="preserve">N.28 </t>
  </si>
  <si>
    <t>Z8535A837C</t>
  </si>
  <si>
    <t>Determina a contrarre trattativa diretta sul Mepa con la ditta ESACTA SERVIZI Srl per acquisto Software supporto alla Transizione Digitale - PGBA_LINKMATE PREMIUM_22-23 per anno 2022 e anno 2023 – CIG:Z8535A837C</t>
  </si>
  <si>
    <t>N.29</t>
  </si>
  <si>
    <t>N.42</t>
  </si>
  <si>
    <t>N.45</t>
  </si>
  <si>
    <t>N.53</t>
  </si>
  <si>
    <t>Affidamento alla ditta Myo s.p.a. abbonamento annuale al servizio di aggiornamento Formula Piu’ EDK comprensivo di 8 Aree Tematiche ad oggetto: Modulistica , video corsi, rassegna stampa, scadenzari, aggiornamento normativa - CODICE CIG: Z2536F7E1C</t>
  </si>
  <si>
    <t>Z6A36FE507</t>
  </si>
  <si>
    <t>Servizio di Tesoreria Comunale - Impegno di spesa per 2° semestre anno 2022 in favore di BANCA POPOLARE di BARI -CIG:Z6A36FE507</t>
  </si>
  <si>
    <t xml:space="preserve">Affidamento del servizio di stampa e postalizzazione degli avvisi Tari 2022 e Tari saldo a conguaglio 2021, avvisi Cup e Cum anno 2022 mediante trattativa diretta MEPA -Aggiudicazione– CIG:Z683722ECF/ DET A CONTRARRE N. 710 R.G. </t>
  </si>
  <si>
    <t>Servizi finalizzati alla redazione del Bilancio Consolidato - Anno 2022. Affidamento alla Societa’ Florens Software srl . Impegno di spesa. CODICE CIG: ZBF3773EE8</t>
  </si>
  <si>
    <t>Affidamento per fornitura carta e materiale di cancelleria per gli uffici comunali – CARTOLIBRERIA PUNTO SCUOLA di Diomeda Vincenzo - Impegno di spesa anno 2022. CIG : Z0A37C8540</t>
  </si>
  <si>
    <t>Z11387DA62</t>
  </si>
  <si>
    <t xml:space="preserve">Determina d'impegno per noleggio di n.1 macchina fotocopiatrice per gli uffici comunali  Multifunzione KONICA MINOLTA Bizhub C364 per gruppi di lavoro di mediedimensioni" (durata 36 mesi)- Impegno di spesa per lanno 2022/2025 in favore di Spazio Ufficio Bari </t>
  </si>
  <si>
    <t>Spazio Ufficio Bari via G. Postiglione, 13 ,70126  Bari (BA) partita IVA: IT06291710728</t>
  </si>
  <si>
    <t>IT06291710728</t>
  </si>
  <si>
    <t>Z14381CB1C</t>
  </si>
  <si>
    <t>SERVIZIO "HOST TO HOST" DI STAMPA, IMBUSTAMENTO, POSTALIZZAZIONE, SPEDIZIONE DEGLI AVVISI DI ACCERTAMENTO CON "RACCOMANDATA A.R. ONLINE", GESTIONE DEL SERVIZIO "POSTAONLINE GED"- PROCEDURA CON AFFIDAMENTO DIRETTO. (ART. 1 COMMA 2 LETT A) DELLA LEGGE DI CONVERSIONE N. 120/2020. MODIFICATO DALL'ART. 51 COMMA 1 LETT. A SUB. 2.1. DELLA LEGGE DI CONVERSIONE N. 108/2021) ). Determina a contrarre. CIG: Z14381CB1C</t>
  </si>
  <si>
    <t>Poste Italiane S.p.A. con sede in Roma (CAP 00144) al V. le Europa n. 190 P.IVA 01114601006/C.F.9710388058</t>
  </si>
  <si>
    <t>Poste Italiane S.p.A</t>
  </si>
  <si>
    <t>BANDO DI GARA PER L'AFFIDAMENTO DEL SERVIZIO DI TESORERIA COMUNALE MEDIANTE PROCEDURA TELEMATICA PERIODO 31/03/2023 - 01/04/2028 - Determina a contrarre - CIG:95144157A2</t>
  </si>
  <si>
    <t>Z233937913</t>
  </si>
  <si>
    <t>Determina d'impegno relativa alla  QUOTA ASSOCIATIVA A.N.U.T.E.L. per lanno 2023 del Comune di Turi  CIG: Z233937913</t>
  </si>
  <si>
    <t>A.N.U.T.E.L. Associazione Nazionale Uffici Tributi Enti Locali, via Comunale della Marina, 1, 88060, MONTEPAONE(CZ) C.F.: 99330670797 - P. Iva: 02035210794</t>
  </si>
  <si>
    <t>Z7438BF1BC</t>
  </si>
  <si>
    <t>Affidamento per fornitura carta A4 per gli uffici comunali  CARTOLIBRERIA PUNTO SCUOLA di Diomeda Vincenzo - Impegno di spesa</t>
  </si>
  <si>
    <t>A6394A617</t>
  </si>
  <si>
    <t>Servizio di Tesoreria Comunale per periodo di 3 mesi - Impegno di spesa per l'anno 2023 -CIG:ZA6394A617</t>
  </si>
  <si>
    <t>Z4D392D0F8</t>
  </si>
  <si>
    <t>Affidamento alla FLORENS SOFTWARE SRL dell'assistenza e manutenzione del programma gestione presenze e contabilità economico finanziaria per lanno 2023. Impegno di spesaCODICE MEPA : FLSRL_SW16</t>
  </si>
  <si>
    <t>ZC3395EE85</t>
  </si>
  <si>
    <t>Riconoscimento legittimità Debito Fuori Bilancio ai sensi dell'art. 194, comma 1, lett. e) del D. Lgs. n. 267/2000 rinveniente dal conto contrattuale n.30040281-010 intestato al Comune di Turi e riguardante il rimborso delle CAN (Comunicazioni di avvenuta notifica) e delle CAD (Comunicazioni di avvenuto deposito) emesse dalla Società Poste Italiane durante la postalizzazione e notifica di Atti Giudiziari per conto dell'Ufficio Tributi nel periodo 2017/2019. Impegno di spesa.</t>
  </si>
  <si>
    <t>POSTE ITALIANE SPA, sede legale in Viale Europa 175 -00144 Roma (RM) P.Iva 01114601006 C.F.97103880585;</t>
  </si>
  <si>
    <t>POSTE ITALIANE SPA,</t>
  </si>
  <si>
    <t>Z2238ED961</t>
  </si>
  <si>
    <t>Impegno di spesa  per l'affidamento alla FLORENS SOFTWARE srl di attività di affiancamento per elaborazione stipendi adempimenti fiscali e contributivi per lanno 2023-codice MEPA SPECSTIP2023</t>
  </si>
  <si>
    <t>N9/2022</t>
  </si>
  <si>
    <t>N40/2022</t>
  </si>
  <si>
    <t>N228/2022</t>
  </si>
  <si>
    <t>N263/2022</t>
  </si>
  <si>
    <t>N264/2022</t>
  </si>
  <si>
    <t>N396/2022</t>
  </si>
  <si>
    <t>N422/2022</t>
  </si>
  <si>
    <t>N520/2022</t>
  </si>
  <si>
    <t>N655/2022</t>
  </si>
  <si>
    <t>N656/2022</t>
  </si>
  <si>
    <t>N743</t>
  </si>
  <si>
    <t>N851</t>
  </si>
  <si>
    <t>N990</t>
  </si>
  <si>
    <t>N1239</t>
  </si>
  <si>
    <t>N1241</t>
  </si>
  <si>
    <t>N1144</t>
  </si>
  <si>
    <t>N1401</t>
  </si>
  <si>
    <t>N1403</t>
  </si>
  <si>
    <t>N1404</t>
  </si>
  <si>
    <t>N1413</t>
  </si>
  <si>
    <t>N1414</t>
  </si>
  <si>
    <t>N1417</t>
  </si>
  <si>
    <t>N.1/2022</t>
  </si>
  <si>
    <t>N.4/2022</t>
  </si>
  <si>
    <t>N.25</t>
  </si>
  <si>
    <t>N.68</t>
  </si>
  <si>
    <t>N.70</t>
  </si>
  <si>
    <t>N.77</t>
  </si>
  <si>
    <t>N.84</t>
  </si>
  <si>
    <t>N.93</t>
  </si>
  <si>
    <t>N.116</t>
  </si>
  <si>
    <t>N.117</t>
  </si>
  <si>
    <t>N.106</t>
  </si>
  <si>
    <t>N.129</t>
  </si>
  <si>
    <t>N.133</t>
  </si>
  <si>
    <t>N.134</t>
  </si>
  <si>
    <t>N.135</t>
  </si>
  <si>
    <t>N.132</t>
  </si>
  <si>
    <t>N.136</t>
  </si>
  <si>
    <t>N.127</t>
  </si>
  <si>
    <t>IMPEGNATO</t>
  </si>
  <si>
    <t>N7</t>
  </si>
  <si>
    <t>N8</t>
  </si>
  <si>
    <t>N11</t>
  </si>
  <si>
    <t>N12</t>
  </si>
  <si>
    <t>N18/31/65</t>
  </si>
  <si>
    <t>N20</t>
  </si>
  <si>
    <t>N22/33/44/51/58/73/85/89/98/103/123</t>
  </si>
  <si>
    <t>N23</t>
  </si>
  <si>
    <t>N30</t>
  </si>
  <si>
    <t>N35</t>
  </si>
  <si>
    <t>N38</t>
  </si>
  <si>
    <t>N39</t>
  </si>
  <si>
    <t>N46</t>
  </si>
  <si>
    <t>N48/55/125</t>
  </si>
  <si>
    <t>N52</t>
  </si>
  <si>
    <t>N54/74/90/124</t>
  </si>
  <si>
    <t>N56</t>
  </si>
  <si>
    <t>N59</t>
  </si>
  <si>
    <t>N72</t>
  </si>
  <si>
    <t>N79</t>
  </si>
  <si>
    <t>N80</t>
  </si>
  <si>
    <t>N88</t>
  </si>
  <si>
    <t>N97</t>
  </si>
  <si>
    <t>N99</t>
  </si>
  <si>
    <t>N100</t>
  </si>
  <si>
    <t>N102</t>
  </si>
  <si>
    <t>N105</t>
  </si>
  <si>
    <t>N108</t>
  </si>
  <si>
    <t>N110</t>
  </si>
  <si>
    <t>N104</t>
  </si>
  <si>
    <t>N114</t>
  </si>
  <si>
    <t>N129</t>
  </si>
  <si>
    <t>N122</t>
  </si>
  <si>
    <t>N121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</si>
</sst>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sz val="11"/>
      <color rgb="FF006100"/>
      <name val="Times"/>
      <family val="1"/>
    </font>
    <font>
      <sz val="14"/>
      <color rgb="FF006100"/>
      <name val="Calibri"/>
      <family val="2"/>
      <scheme val="minor"/>
    </font>
    <font>
      <sz val="8"/>
      <color rgb="FF006100"/>
      <name val="Times"/>
      <family val="1"/>
    </font>
    <font>
      <sz val="14"/>
      <color rgb="FF006100"/>
      <name val="Times New Roman"/>
      <family val="1"/>
    </font>
    <font>
      <sz val="14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66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" xfId="1" applyFont="1" applyBorder="1" applyAlignment="1">
      <alignment horizontal="center" vertical="center" wrapText="1"/>
    </xf>
    <xf numFmtId="0" fontId="1" fillId="2" borderId="1" xfId="1" applyBorder="1" applyAlignment="1">
      <alignment horizontal="center" vertical="center"/>
    </xf>
    <xf numFmtId="0" fontId="8" fillId="2" borderId="1" xfId="1" applyFont="1" applyBorder="1" applyAlignment="1">
      <alignment horizontal="center" vertical="center"/>
    </xf>
    <xf numFmtId="0" fontId="8" fillId="2" borderId="0" xfId="1" applyFont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0" fontId="8" fillId="2" borderId="1" xfId="1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10" fillId="2" borderId="1" xfId="1" applyFont="1" applyBorder="1" applyAlignment="1">
      <alignment horizontal="center" vertical="center"/>
    </xf>
    <xf numFmtId="0" fontId="7" fillId="2" borderId="1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" fontId="3" fillId="3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</cellXfs>
  <cellStyles count="2">
    <cellStyle name="Normale" xfId="0" builtinId="0"/>
    <cellStyle name="Valore valido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4"/>
  <sheetViews>
    <sheetView tabSelected="1" topLeftCell="A4" workbookViewId="0"/>
  </sheetViews>
  <sheetFormatPr defaultColWidth="35.7109375" defaultRowHeight="18.75"/>
  <cols>
    <col min="1" max="1" width="15.7109375" style="1" customWidth="1"/>
    <col min="2" max="2" width="35.7109375" style="9"/>
    <col min="3" max="3" width="35.7109375" style="15"/>
    <col min="4" max="4" width="15.7109375" style="15" customWidth="1"/>
    <col min="5" max="5" width="21.42578125" style="15" bestFit="1" customWidth="1"/>
    <col min="6" max="8" width="15.7109375" style="15" customWidth="1"/>
    <col min="9" max="9" width="25.7109375" style="15" customWidth="1"/>
    <col min="10" max="11" width="35.7109375" style="15"/>
    <col min="12" max="12" width="35.7109375" style="11"/>
  </cols>
  <sheetData>
    <row r="1" spans="1:12" ht="84.95" customHeight="1" thickBot="1"/>
    <row r="2" spans="1:12" ht="84.95" customHeight="1" thickTop="1" thickBot="1">
      <c r="A2" s="4"/>
      <c r="B2" s="25"/>
      <c r="C2" s="3"/>
      <c r="D2" s="4" t="s">
        <v>119</v>
      </c>
      <c r="E2" s="6"/>
      <c r="F2" s="26"/>
      <c r="G2" s="6"/>
      <c r="H2" s="3"/>
      <c r="I2" s="3"/>
      <c r="J2" s="3"/>
      <c r="K2" s="3"/>
    </row>
    <row r="3" spans="1:12" ht="84.95" customHeight="1" thickTop="1" thickBot="1">
      <c r="A3" s="4" t="s">
        <v>0</v>
      </c>
      <c r="B3" s="25" t="s">
        <v>1</v>
      </c>
      <c r="C3" s="4" t="s">
        <v>2</v>
      </c>
      <c r="D3" s="2" t="s">
        <v>3</v>
      </c>
      <c r="E3" s="7" t="s">
        <v>4</v>
      </c>
      <c r="F3" s="26"/>
      <c r="G3" s="5" t="s">
        <v>5</v>
      </c>
      <c r="H3" s="6" t="s">
        <v>6</v>
      </c>
      <c r="I3" s="7" t="s">
        <v>7</v>
      </c>
      <c r="J3" s="6" t="s">
        <v>8</v>
      </c>
      <c r="K3" s="6" t="s">
        <v>9</v>
      </c>
      <c r="L3" s="12"/>
    </row>
    <row r="4" spans="1:12" ht="84.95" customHeight="1" thickTop="1" thickBot="1">
      <c r="A4" s="4"/>
      <c r="B4" s="25"/>
      <c r="C4" s="3"/>
      <c r="D4" s="4" t="s">
        <v>41</v>
      </c>
      <c r="E4" s="4" t="s">
        <v>10</v>
      </c>
      <c r="F4" s="8" t="s">
        <v>42</v>
      </c>
      <c r="G4" s="6"/>
      <c r="H4" s="3"/>
      <c r="I4" s="3"/>
      <c r="J4" s="27"/>
      <c r="K4" s="3"/>
    </row>
    <row r="5" spans="1:12" ht="84.95" customHeight="1" thickTop="1" thickBot="1">
      <c r="A5" s="17" t="s">
        <v>12</v>
      </c>
      <c r="B5" s="18" t="s">
        <v>11</v>
      </c>
      <c r="C5" s="18" t="s">
        <v>13</v>
      </c>
      <c r="D5" s="21">
        <v>6100</v>
      </c>
      <c r="E5" s="17">
        <v>7377190728</v>
      </c>
      <c r="F5" s="18" t="s">
        <v>14</v>
      </c>
      <c r="G5" s="20">
        <v>44578</v>
      </c>
      <c r="H5" s="17" t="s">
        <v>265</v>
      </c>
      <c r="I5" s="17" t="s">
        <v>123</v>
      </c>
      <c r="J5" s="17" t="s">
        <v>47</v>
      </c>
      <c r="K5" s="24" t="s">
        <v>44</v>
      </c>
      <c r="L5" s="10"/>
    </row>
    <row r="6" spans="1:12" ht="84.95" customHeight="1" thickTop="1" thickBot="1">
      <c r="A6" s="17" t="s">
        <v>25</v>
      </c>
      <c r="B6" s="18" t="s">
        <v>26</v>
      </c>
      <c r="C6" s="18" t="s">
        <v>13</v>
      </c>
      <c r="D6" s="17">
        <v>679.4</v>
      </c>
      <c r="E6" s="19">
        <v>4506790726</v>
      </c>
      <c r="F6" s="18" t="s">
        <v>43</v>
      </c>
      <c r="G6" s="20">
        <v>44578</v>
      </c>
      <c r="H6" s="17" t="s">
        <v>266</v>
      </c>
      <c r="I6" s="17" t="s">
        <v>124</v>
      </c>
      <c r="J6" s="17" t="s">
        <v>48</v>
      </c>
      <c r="K6" s="24" t="s">
        <v>27</v>
      </c>
      <c r="L6" s="13"/>
    </row>
    <row r="7" spans="1:12" ht="84.95" customHeight="1" thickTop="1" thickBot="1">
      <c r="A7" s="17" t="s">
        <v>22</v>
      </c>
      <c r="B7" s="18" t="s">
        <v>45</v>
      </c>
      <c r="C7" s="18" t="s">
        <v>13</v>
      </c>
      <c r="D7" s="17">
        <v>1065.22</v>
      </c>
      <c r="E7" s="18">
        <v>15027509</v>
      </c>
      <c r="F7" s="17" t="s">
        <v>46</v>
      </c>
      <c r="G7" s="20">
        <v>44580</v>
      </c>
      <c r="H7" s="17" t="s">
        <v>267</v>
      </c>
      <c r="I7" s="17" t="s">
        <v>125</v>
      </c>
      <c r="J7" s="17" t="s">
        <v>49</v>
      </c>
      <c r="K7" s="24" t="s">
        <v>50</v>
      </c>
      <c r="L7" s="14"/>
    </row>
    <row r="8" spans="1:12" ht="84.95" customHeight="1" thickTop="1" thickBot="1">
      <c r="A8" s="17" t="s">
        <v>28</v>
      </c>
      <c r="B8" s="18" t="s">
        <v>29</v>
      </c>
      <c r="C8" s="18" t="s">
        <v>13</v>
      </c>
      <c r="D8" s="17">
        <v>343</v>
      </c>
      <c r="E8" s="19">
        <v>4506790726</v>
      </c>
      <c r="F8" s="18" t="s">
        <v>43</v>
      </c>
      <c r="G8" s="20">
        <v>44580</v>
      </c>
      <c r="H8" s="17" t="s">
        <v>268</v>
      </c>
      <c r="I8" s="17" t="s">
        <v>126</v>
      </c>
      <c r="J8" s="17" t="s">
        <v>143</v>
      </c>
      <c r="K8" s="48" t="s">
        <v>51</v>
      </c>
      <c r="L8" s="14"/>
    </row>
    <row r="9" spans="1:12" ht="84.95" customHeight="1" thickTop="1" thickBot="1">
      <c r="A9" s="17" t="s">
        <v>19</v>
      </c>
      <c r="B9" s="18" t="s">
        <v>23</v>
      </c>
      <c r="C9" s="18" t="s">
        <v>13</v>
      </c>
      <c r="D9" s="21">
        <v>22000</v>
      </c>
      <c r="E9" s="18">
        <v>97103880585</v>
      </c>
      <c r="F9" s="18" t="s">
        <v>20</v>
      </c>
      <c r="G9" s="20">
        <v>44614</v>
      </c>
      <c r="H9" s="17" t="s">
        <v>269</v>
      </c>
      <c r="I9" s="17" t="s">
        <v>127</v>
      </c>
      <c r="J9" s="17" t="s">
        <v>144</v>
      </c>
      <c r="K9" s="48">
        <f>8776.09+1628.19+10.01</f>
        <v>10414.290000000001</v>
      </c>
    </row>
    <row r="10" spans="1:12" ht="84.95" customHeight="1" thickTop="1" thickBot="1">
      <c r="A10" s="17" t="s">
        <v>33</v>
      </c>
      <c r="B10" s="18" t="s">
        <v>40</v>
      </c>
      <c r="C10" s="18" t="s">
        <v>13</v>
      </c>
      <c r="D10" s="17">
        <v>1708</v>
      </c>
      <c r="E10" s="17">
        <v>7653930722</v>
      </c>
      <c r="F10" s="18" t="s">
        <v>24</v>
      </c>
      <c r="G10" s="20">
        <v>44595</v>
      </c>
      <c r="H10" s="17" t="s">
        <v>270</v>
      </c>
      <c r="I10" s="17" t="s">
        <v>128</v>
      </c>
      <c r="J10" s="17" t="s">
        <v>145</v>
      </c>
      <c r="K10" s="48" t="s">
        <v>52</v>
      </c>
    </row>
    <row r="11" spans="1:12" ht="84.95" customHeight="1" thickTop="1" thickBot="1">
      <c r="A11" s="18" t="s">
        <v>53</v>
      </c>
      <c r="B11" s="18" t="s">
        <v>54</v>
      </c>
      <c r="C11" s="18" t="s">
        <v>13</v>
      </c>
      <c r="D11" s="21">
        <v>9516</v>
      </c>
      <c r="E11" s="18">
        <v>7653930722</v>
      </c>
      <c r="F11" s="18" t="s">
        <v>55</v>
      </c>
      <c r="G11" s="20">
        <v>44615</v>
      </c>
      <c r="H11" s="17" t="s">
        <v>271</v>
      </c>
      <c r="I11" s="20" t="s">
        <v>129</v>
      </c>
      <c r="J11" s="17" t="s">
        <v>146</v>
      </c>
      <c r="K11" s="48">
        <f>793+793+793+793+793+793+793+793+793+793</f>
        <v>7930</v>
      </c>
    </row>
    <row r="12" spans="1:12" ht="84.95" customHeight="1" thickTop="1" thickBot="1">
      <c r="A12" s="17" t="s">
        <v>38</v>
      </c>
      <c r="B12" s="18" t="s">
        <v>39</v>
      </c>
      <c r="C12" s="18" t="s">
        <v>13</v>
      </c>
      <c r="D12" s="17">
        <v>8007</v>
      </c>
      <c r="E12" s="18">
        <v>1788080156</v>
      </c>
      <c r="F12" s="18" t="s">
        <v>32</v>
      </c>
      <c r="G12" s="20">
        <v>44608</v>
      </c>
      <c r="H12" s="17" t="s">
        <v>272</v>
      </c>
      <c r="I12" s="17" t="s">
        <v>130</v>
      </c>
      <c r="J12" s="17" t="s">
        <v>79</v>
      </c>
      <c r="K12" s="48">
        <f>169.27+325.57+488.43</f>
        <v>983.27</v>
      </c>
    </row>
    <row r="13" spans="1:12" ht="84.95" customHeight="1" thickTop="1" thickBot="1">
      <c r="A13" s="17" t="s">
        <v>21</v>
      </c>
      <c r="B13" s="18" t="s">
        <v>56</v>
      </c>
      <c r="C13" s="18" t="s">
        <v>13</v>
      </c>
      <c r="D13" s="22">
        <v>91426.8</v>
      </c>
      <c r="E13" s="18">
        <v>7377190728</v>
      </c>
      <c r="F13" s="18" t="s">
        <v>57</v>
      </c>
      <c r="G13" s="20">
        <v>44643</v>
      </c>
      <c r="H13" s="17" t="s">
        <v>273</v>
      </c>
      <c r="I13" s="17" t="s">
        <v>131</v>
      </c>
      <c r="J13" s="17" t="s">
        <v>147</v>
      </c>
      <c r="K13" s="24">
        <f>5500+2539.64+3388.71+11428.35</f>
        <v>22856.699999999997</v>
      </c>
    </row>
    <row r="14" spans="1:12" ht="84.95" customHeight="1" thickTop="1" thickBot="1">
      <c r="A14" s="17" t="s">
        <v>58</v>
      </c>
      <c r="B14" s="18" t="s">
        <v>59</v>
      </c>
      <c r="C14" s="23" t="s">
        <v>13</v>
      </c>
      <c r="D14" s="17">
        <v>663.57</v>
      </c>
      <c r="E14" s="18">
        <v>1788080156</v>
      </c>
      <c r="F14" s="18" t="s">
        <v>60</v>
      </c>
      <c r="G14" s="20">
        <v>44649</v>
      </c>
      <c r="H14" s="17" t="s">
        <v>274</v>
      </c>
      <c r="I14" s="17" t="s">
        <v>132</v>
      </c>
      <c r="J14" s="17" t="s">
        <v>148</v>
      </c>
      <c r="K14" s="24">
        <v>396.71</v>
      </c>
    </row>
    <row r="15" spans="1:12" ht="84.95" customHeight="1" thickTop="1" thickBot="1">
      <c r="A15" s="17" t="s">
        <v>61</v>
      </c>
      <c r="B15" s="18" t="s">
        <v>62</v>
      </c>
      <c r="C15" s="23" t="s">
        <v>13</v>
      </c>
      <c r="D15" s="24">
        <v>134</v>
      </c>
      <c r="E15" s="18">
        <v>7230040722</v>
      </c>
      <c r="F15" s="18" t="s">
        <v>63</v>
      </c>
      <c r="G15" s="20">
        <v>44656</v>
      </c>
      <c r="H15" s="17" t="s">
        <v>275</v>
      </c>
      <c r="I15" s="17" t="s">
        <v>133</v>
      </c>
      <c r="J15" s="17" t="s">
        <v>64</v>
      </c>
      <c r="K15" s="24">
        <v>134.19999999999999</v>
      </c>
    </row>
    <row r="16" spans="1:12" ht="84.95" customHeight="1" thickTop="1" thickBot="1">
      <c r="A16" s="17" t="s">
        <v>38</v>
      </c>
      <c r="B16" s="18" t="s">
        <v>39</v>
      </c>
      <c r="C16" s="18" t="s">
        <v>13</v>
      </c>
      <c r="D16" s="17">
        <v>8007</v>
      </c>
      <c r="E16" s="18">
        <v>1788080156</v>
      </c>
      <c r="F16" s="18" t="s">
        <v>32</v>
      </c>
      <c r="G16" s="20">
        <v>44656</v>
      </c>
      <c r="H16" s="17" t="s">
        <v>276</v>
      </c>
      <c r="I16" s="17" t="s">
        <v>134</v>
      </c>
      <c r="J16" s="17" t="s">
        <v>149</v>
      </c>
      <c r="K16" s="24">
        <v>488.43</v>
      </c>
    </row>
    <row r="17" spans="1:11" ht="84.95" customHeight="1" thickTop="1" thickBot="1">
      <c r="A17" s="17" t="s">
        <v>58</v>
      </c>
      <c r="B17" s="18" t="s">
        <v>59</v>
      </c>
      <c r="C17" s="23" t="s">
        <v>13</v>
      </c>
      <c r="D17" s="17">
        <v>663.57</v>
      </c>
      <c r="E17" s="18">
        <v>1788080156</v>
      </c>
      <c r="F17" s="18" t="s">
        <v>60</v>
      </c>
      <c r="G17" s="20">
        <v>44663</v>
      </c>
      <c r="H17" s="17" t="s">
        <v>274</v>
      </c>
      <c r="I17" s="17" t="s">
        <v>135</v>
      </c>
      <c r="J17" s="17" t="s">
        <v>150</v>
      </c>
      <c r="K17" s="24">
        <v>69.540000000000006</v>
      </c>
    </row>
    <row r="18" spans="1:11" ht="84.95" customHeight="1" thickTop="1" thickBot="1">
      <c r="A18" s="17" t="s">
        <v>58</v>
      </c>
      <c r="B18" s="18" t="s">
        <v>59</v>
      </c>
      <c r="C18" s="23" t="s">
        <v>13</v>
      </c>
      <c r="D18" s="17">
        <v>663.57</v>
      </c>
      <c r="E18" s="18">
        <v>1788080156</v>
      </c>
      <c r="F18" s="18" t="s">
        <v>60</v>
      </c>
      <c r="G18" s="20">
        <v>44670</v>
      </c>
      <c r="H18" s="17" t="s">
        <v>277</v>
      </c>
      <c r="I18" s="17" t="s">
        <v>136</v>
      </c>
      <c r="J18" s="17" t="s">
        <v>151</v>
      </c>
      <c r="K18" s="24">
        <f>35.79+33.75</f>
        <v>69.539999999999992</v>
      </c>
    </row>
    <row r="19" spans="1:11" ht="84.95" customHeight="1" thickTop="1" thickBot="1">
      <c r="A19" s="17" t="s">
        <v>19</v>
      </c>
      <c r="B19" s="18" t="s">
        <v>65</v>
      </c>
      <c r="C19" s="18" t="s">
        <v>13</v>
      </c>
      <c r="D19" s="21">
        <v>22000</v>
      </c>
      <c r="E19" s="18">
        <v>97103880585</v>
      </c>
      <c r="F19" s="18" t="s">
        <v>20</v>
      </c>
      <c r="G19" s="20">
        <v>44685</v>
      </c>
      <c r="H19" s="17" t="s">
        <v>278</v>
      </c>
      <c r="I19" s="17" t="s">
        <v>137</v>
      </c>
      <c r="J19" s="17" t="s">
        <v>152</v>
      </c>
      <c r="K19" s="24">
        <f>27.37+4544.52+28.8</f>
        <v>4600.6900000000005</v>
      </c>
    </row>
    <row r="20" spans="1:11" ht="84.95" customHeight="1" thickTop="1" thickBot="1">
      <c r="A20" s="17" t="s">
        <v>66</v>
      </c>
      <c r="B20" s="18" t="s">
        <v>67</v>
      </c>
      <c r="C20" s="23" t="s">
        <v>13</v>
      </c>
      <c r="D20" s="17">
        <v>924</v>
      </c>
      <c r="E20" s="18">
        <v>4506790726</v>
      </c>
      <c r="F20" s="18" t="s">
        <v>43</v>
      </c>
      <c r="G20" s="20">
        <v>44690</v>
      </c>
      <c r="H20" s="17" t="s">
        <v>279</v>
      </c>
      <c r="I20" s="17" t="s">
        <v>68</v>
      </c>
      <c r="J20" s="17" t="s">
        <v>69</v>
      </c>
      <c r="K20" s="24">
        <v>924</v>
      </c>
    </row>
    <row r="21" spans="1:11" ht="84.95" customHeight="1" thickTop="1" thickBot="1">
      <c r="A21" s="17" t="s">
        <v>71</v>
      </c>
      <c r="B21" s="18" t="s">
        <v>70</v>
      </c>
      <c r="C21" s="23" t="s">
        <v>13</v>
      </c>
      <c r="D21" s="17">
        <v>10980</v>
      </c>
      <c r="E21" s="18">
        <v>7653930722</v>
      </c>
      <c r="F21" s="18" t="s">
        <v>55</v>
      </c>
      <c r="G21" s="20">
        <v>44694</v>
      </c>
      <c r="H21" s="17" t="s">
        <v>280</v>
      </c>
      <c r="I21" s="17" t="s">
        <v>115</v>
      </c>
      <c r="J21" s="17" t="s">
        <v>153</v>
      </c>
      <c r="K21" s="24">
        <f>2745+2745+2745+2745</f>
        <v>10980</v>
      </c>
    </row>
    <row r="22" spans="1:11" ht="84.95" customHeight="1" thickTop="1" thickBot="1">
      <c r="A22" s="17" t="s">
        <v>17</v>
      </c>
      <c r="B22" s="17" t="s">
        <v>18</v>
      </c>
      <c r="C22" s="18" t="s">
        <v>13</v>
      </c>
      <c r="D22" s="21">
        <v>12200</v>
      </c>
      <c r="E22" s="18">
        <v>254030729</v>
      </c>
      <c r="F22" s="18" t="s">
        <v>72</v>
      </c>
      <c r="G22" s="20">
        <v>44698</v>
      </c>
      <c r="H22" s="17" t="s">
        <v>281</v>
      </c>
      <c r="I22" s="17" t="s">
        <v>73</v>
      </c>
      <c r="J22" s="17" t="s">
        <v>154</v>
      </c>
      <c r="K22" s="24">
        <v>12200</v>
      </c>
    </row>
    <row r="23" spans="1:11" ht="84.95" customHeight="1" thickTop="1" thickBot="1">
      <c r="A23" s="17" t="s">
        <v>74</v>
      </c>
      <c r="B23" s="18" t="s">
        <v>75</v>
      </c>
      <c r="C23" s="23" t="s">
        <v>13</v>
      </c>
      <c r="D23" s="17">
        <v>1150.58</v>
      </c>
      <c r="E23" s="18" t="s">
        <v>172</v>
      </c>
      <c r="F23" s="17" t="s">
        <v>77</v>
      </c>
      <c r="G23" s="20">
        <v>44721</v>
      </c>
      <c r="H23" s="17" t="s">
        <v>282</v>
      </c>
      <c r="I23" s="17" t="s">
        <v>78</v>
      </c>
      <c r="J23" s="17" t="s">
        <v>155</v>
      </c>
      <c r="K23" s="24">
        <v>1150.0999999999999</v>
      </c>
    </row>
    <row r="24" spans="1:11" ht="84.95" customHeight="1" thickTop="1" thickBot="1">
      <c r="A24" s="17" t="s">
        <v>80</v>
      </c>
      <c r="B24" s="18" t="s">
        <v>81</v>
      </c>
      <c r="C24" s="23" t="s">
        <v>13</v>
      </c>
      <c r="D24" s="17">
        <v>1830</v>
      </c>
      <c r="E24" s="18">
        <v>7653930722</v>
      </c>
      <c r="F24" s="17" t="s">
        <v>55</v>
      </c>
      <c r="G24" s="20">
        <v>44747</v>
      </c>
      <c r="H24" s="17" t="s">
        <v>283</v>
      </c>
      <c r="I24" s="17" t="s">
        <v>138</v>
      </c>
      <c r="J24" s="17" t="s">
        <v>156</v>
      </c>
      <c r="K24" s="24">
        <v>1830</v>
      </c>
    </row>
    <row r="25" spans="1:11" ht="84.95" customHeight="1" thickTop="1" thickBot="1">
      <c r="A25" s="17" t="s">
        <v>84</v>
      </c>
      <c r="B25" s="18" t="s">
        <v>83</v>
      </c>
      <c r="C25" s="23" t="s">
        <v>13</v>
      </c>
      <c r="D25" s="17">
        <v>663.57</v>
      </c>
      <c r="E25" s="18">
        <v>1788080156</v>
      </c>
      <c r="F25" s="18" t="s">
        <v>60</v>
      </c>
      <c r="G25" s="20">
        <v>44769</v>
      </c>
      <c r="H25" s="17" t="s">
        <v>284</v>
      </c>
      <c r="I25" s="17" t="s">
        <v>85</v>
      </c>
      <c r="J25" s="17" t="s">
        <v>157</v>
      </c>
      <c r="K25" s="24">
        <v>69.540000000000006</v>
      </c>
    </row>
    <row r="26" spans="1:11" ht="84.95" customHeight="1" thickTop="1" thickBot="1">
      <c r="A26" s="18" t="s">
        <v>86</v>
      </c>
      <c r="B26" s="17" t="s">
        <v>88</v>
      </c>
      <c r="C26" s="23" t="s">
        <v>13</v>
      </c>
      <c r="D26" s="21">
        <v>2440</v>
      </c>
      <c r="E26" s="18">
        <v>3222970406</v>
      </c>
      <c r="F26" s="17" t="s">
        <v>87</v>
      </c>
      <c r="G26" s="20">
        <v>44769</v>
      </c>
      <c r="H26" s="17" t="s">
        <v>285</v>
      </c>
      <c r="I26" s="17" t="s">
        <v>89</v>
      </c>
      <c r="J26" s="17" t="s">
        <v>158</v>
      </c>
      <c r="K26" s="24">
        <v>2080</v>
      </c>
    </row>
    <row r="27" spans="1:11" ht="84.95" customHeight="1" thickTop="1" thickBot="1">
      <c r="A27" s="17" t="s">
        <v>90</v>
      </c>
      <c r="B27" s="17" t="s">
        <v>93</v>
      </c>
      <c r="C27" s="18" t="s">
        <v>13</v>
      </c>
      <c r="D27" s="17">
        <v>8015.97</v>
      </c>
      <c r="E27" s="18">
        <v>1934790971</v>
      </c>
      <c r="F27" s="18" t="s">
        <v>173</v>
      </c>
      <c r="G27" s="20">
        <v>44803</v>
      </c>
      <c r="H27" s="17" t="s">
        <v>286</v>
      </c>
      <c r="I27" s="17" t="s">
        <v>94</v>
      </c>
      <c r="J27" s="17" t="s">
        <v>159</v>
      </c>
      <c r="K27" s="24">
        <v>7048.29</v>
      </c>
    </row>
    <row r="28" spans="1:11" ht="84.95" customHeight="1" thickTop="1" thickBot="1">
      <c r="A28" s="17" t="s">
        <v>38</v>
      </c>
      <c r="B28" s="18" t="s">
        <v>39</v>
      </c>
      <c r="C28" s="18" t="s">
        <v>13</v>
      </c>
      <c r="D28" s="17">
        <v>8007</v>
      </c>
      <c r="E28" s="18">
        <v>1788080156</v>
      </c>
      <c r="F28" s="18" t="s">
        <v>32</v>
      </c>
      <c r="G28" s="20">
        <v>44837</v>
      </c>
      <c r="H28" s="17" t="s">
        <v>287</v>
      </c>
      <c r="I28" s="17" t="s">
        <v>95</v>
      </c>
      <c r="J28" s="17" t="s">
        <v>160</v>
      </c>
      <c r="K28" s="24">
        <v>488.43</v>
      </c>
    </row>
    <row r="29" spans="1:11" ht="84.95" customHeight="1" thickTop="1" thickBot="1">
      <c r="A29" s="17" t="s">
        <v>96</v>
      </c>
      <c r="B29" s="17" t="s">
        <v>97</v>
      </c>
      <c r="C29" s="18" t="s">
        <v>13</v>
      </c>
      <c r="D29" s="17">
        <v>2000</v>
      </c>
      <c r="E29" s="18">
        <v>7653930722</v>
      </c>
      <c r="F29" s="18" t="s">
        <v>175</v>
      </c>
      <c r="G29" s="20">
        <v>44847</v>
      </c>
      <c r="H29" s="17" t="s">
        <v>288</v>
      </c>
      <c r="I29" s="17" t="s">
        <v>98</v>
      </c>
      <c r="J29" s="17" t="s">
        <v>161</v>
      </c>
      <c r="K29" s="24">
        <v>2000</v>
      </c>
    </row>
    <row r="30" spans="1:11" ht="116.25" customHeight="1" thickTop="1" thickBot="1">
      <c r="A30" s="17" t="s">
        <v>16</v>
      </c>
      <c r="B30" s="18" t="s">
        <v>99</v>
      </c>
      <c r="C30" s="18" t="s">
        <v>13</v>
      </c>
      <c r="D30" s="17">
        <v>6000</v>
      </c>
      <c r="E30" s="18">
        <v>6454550721</v>
      </c>
      <c r="F30" s="18" t="s">
        <v>174</v>
      </c>
      <c r="G30" s="20">
        <v>44811</v>
      </c>
      <c r="H30" s="17" t="s">
        <v>289</v>
      </c>
      <c r="I30" s="17" t="s">
        <v>139</v>
      </c>
      <c r="J30" s="17" t="s">
        <v>162</v>
      </c>
      <c r="K30" s="24">
        <v>6000</v>
      </c>
    </row>
    <row r="31" spans="1:11" ht="84.95" customHeight="1" thickTop="1" thickBot="1">
      <c r="A31" s="17" t="s">
        <v>15</v>
      </c>
      <c r="B31" s="18" t="s">
        <v>101</v>
      </c>
      <c r="C31" s="18" t="s">
        <v>13</v>
      </c>
      <c r="D31" s="21">
        <v>8662</v>
      </c>
      <c r="E31" s="18">
        <v>1304450800</v>
      </c>
      <c r="F31" s="18" t="s">
        <v>100</v>
      </c>
      <c r="G31" s="20">
        <v>44851</v>
      </c>
      <c r="H31" s="17" t="s">
        <v>290</v>
      </c>
      <c r="I31" s="17" t="s">
        <v>140</v>
      </c>
      <c r="J31" s="17" t="s">
        <v>163</v>
      </c>
      <c r="K31" s="24">
        <v>5612</v>
      </c>
    </row>
    <row r="32" spans="1:11" ht="133.5" customHeight="1" thickTop="1" thickBot="1">
      <c r="A32" s="17" t="s">
        <v>58</v>
      </c>
      <c r="B32" s="18" t="s">
        <v>102</v>
      </c>
      <c r="C32" s="18" t="s">
        <v>13</v>
      </c>
      <c r="D32" s="17">
        <v>663.57</v>
      </c>
      <c r="E32" s="18">
        <v>1788080156</v>
      </c>
      <c r="F32" s="18" t="s">
        <v>60</v>
      </c>
      <c r="G32" s="20">
        <v>44875</v>
      </c>
      <c r="H32" s="17" t="s">
        <v>291</v>
      </c>
      <c r="I32" s="17" t="s">
        <v>141</v>
      </c>
      <c r="J32" s="17" t="s">
        <v>164</v>
      </c>
      <c r="K32" s="24">
        <f>35.79+33.75</f>
        <v>69.539999999999992</v>
      </c>
    </row>
    <row r="33" spans="1:13" ht="84.95" customHeight="1" thickTop="1" thickBot="1">
      <c r="A33" s="18" t="s">
        <v>34</v>
      </c>
      <c r="B33" s="17" t="s">
        <v>35</v>
      </c>
      <c r="C33" s="18" t="s">
        <v>13</v>
      </c>
      <c r="D33" s="21">
        <v>24400</v>
      </c>
      <c r="E33" s="17">
        <v>254030729</v>
      </c>
      <c r="F33" s="18" t="s">
        <v>36</v>
      </c>
      <c r="G33" s="20">
        <v>44880</v>
      </c>
      <c r="H33" s="17" t="s">
        <v>292</v>
      </c>
      <c r="I33" s="20" t="s">
        <v>142</v>
      </c>
      <c r="J33" s="17" t="s">
        <v>165</v>
      </c>
      <c r="K33" s="24">
        <v>12200</v>
      </c>
    </row>
    <row r="34" spans="1:13" ht="84.95" customHeight="1" thickTop="1" thickBot="1">
      <c r="A34" s="17" t="s">
        <v>103</v>
      </c>
      <c r="B34" s="18" t="s">
        <v>104</v>
      </c>
      <c r="C34" s="18" t="s">
        <v>13</v>
      </c>
      <c r="D34" s="17">
        <v>1250.5999999999999</v>
      </c>
      <c r="E34" s="18">
        <v>4506790726</v>
      </c>
      <c r="F34" s="18" t="s">
        <v>43</v>
      </c>
      <c r="G34" s="20">
        <v>44883</v>
      </c>
      <c r="H34" s="17" t="s">
        <v>293</v>
      </c>
      <c r="I34" s="17" t="s">
        <v>105</v>
      </c>
      <c r="J34" s="17" t="s">
        <v>166</v>
      </c>
      <c r="K34" s="24">
        <v>1250.5999999999999</v>
      </c>
    </row>
    <row r="35" spans="1:13" ht="84.95" customHeight="1" thickTop="1" thickBot="1">
      <c r="A35" s="17" t="s">
        <v>90</v>
      </c>
      <c r="B35" s="18" t="s">
        <v>106</v>
      </c>
      <c r="C35" s="18" t="s">
        <v>13</v>
      </c>
      <c r="D35" s="17">
        <v>8015.97</v>
      </c>
      <c r="E35" s="18">
        <v>1934790971</v>
      </c>
      <c r="F35" s="18" t="s">
        <v>173</v>
      </c>
      <c r="G35" s="20">
        <v>44874</v>
      </c>
      <c r="H35" s="17" t="s">
        <v>294</v>
      </c>
      <c r="I35" s="17" t="s">
        <v>107</v>
      </c>
      <c r="J35" s="17" t="s">
        <v>167</v>
      </c>
      <c r="K35" s="24">
        <v>960.69</v>
      </c>
    </row>
    <row r="36" spans="1:13" ht="84.95" customHeight="1" thickTop="1" thickBot="1">
      <c r="A36" s="17" t="s">
        <v>30</v>
      </c>
      <c r="B36" s="18" t="s">
        <v>108</v>
      </c>
      <c r="C36" s="18" t="s">
        <v>13</v>
      </c>
      <c r="D36" s="22">
        <v>2196</v>
      </c>
      <c r="E36" s="18">
        <v>1304450800</v>
      </c>
      <c r="F36" s="18" t="s">
        <v>100</v>
      </c>
      <c r="G36" s="20">
        <v>44889</v>
      </c>
      <c r="H36" s="17" t="s">
        <v>295</v>
      </c>
      <c r="I36" s="17" t="s">
        <v>109</v>
      </c>
      <c r="J36" s="17" t="s">
        <v>168</v>
      </c>
      <c r="K36" s="24">
        <v>2196</v>
      </c>
    </row>
    <row r="37" spans="1:13" ht="84.95" customHeight="1" thickTop="1" thickBot="1">
      <c r="A37" s="18" t="s">
        <v>113</v>
      </c>
      <c r="B37" s="18" t="s">
        <v>112</v>
      </c>
      <c r="C37" s="17" t="s">
        <v>110</v>
      </c>
      <c r="D37" s="17">
        <v>753.56</v>
      </c>
      <c r="E37" s="18">
        <v>6876751212</v>
      </c>
      <c r="F37" s="18" t="s">
        <v>111</v>
      </c>
      <c r="G37" s="20">
        <v>44908</v>
      </c>
      <c r="H37" s="17" t="s">
        <v>296</v>
      </c>
      <c r="I37" s="17" t="s">
        <v>120</v>
      </c>
      <c r="J37" s="17" t="s">
        <v>169</v>
      </c>
      <c r="K37" s="24">
        <v>753.56</v>
      </c>
      <c r="L37" s="16"/>
    </row>
    <row r="38" spans="1:13" ht="84.95" customHeight="1" thickTop="1" thickBot="1">
      <c r="A38" s="17" t="s">
        <v>31</v>
      </c>
      <c r="B38" s="18" t="s">
        <v>114</v>
      </c>
      <c r="C38" s="18" t="s">
        <v>13</v>
      </c>
      <c r="D38" s="21">
        <v>5612</v>
      </c>
      <c r="E38" s="18">
        <v>1304450800</v>
      </c>
      <c r="F38" s="18" t="s">
        <v>100</v>
      </c>
      <c r="G38" s="20">
        <v>44904</v>
      </c>
      <c r="H38" s="17" t="s">
        <v>297</v>
      </c>
      <c r="I38" s="17" t="s">
        <v>121</v>
      </c>
      <c r="J38" s="17" t="s">
        <v>170</v>
      </c>
      <c r="K38" s="24">
        <v>854</v>
      </c>
    </row>
    <row r="39" spans="1:13" ht="84.95" customHeight="1" thickTop="1" thickBot="1">
      <c r="A39" s="18" t="s">
        <v>116</v>
      </c>
      <c r="B39" s="18" t="s">
        <v>117</v>
      </c>
      <c r="C39" s="18" t="s">
        <v>13</v>
      </c>
      <c r="D39" s="21">
        <v>311</v>
      </c>
      <c r="E39" s="18">
        <v>1913760680</v>
      </c>
      <c r="F39" s="18" t="s">
        <v>118</v>
      </c>
      <c r="G39" s="20">
        <v>44904</v>
      </c>
      <c r="H39" s="17" t="s">
        <v>298</v>
      </c>
      <c r="I39" s="17" t="s">
        <v>122</v>
      </c>
      <c r="J39" s="17" t="s">
        <v>171</v>
      </c>
      <c r="K39" s="24">
        <v>311</v>
      </c>
    </row>
    <row r="40" spans="1:13" ht="57.75" thickTop="1" thickBot="1">
      <c r="A40" s="4" t="s">
        <v>0</v>
      </c>
      <c r="B40" s="25" t="s">
        <v>1</v>
      </c>
      <c r="C40" s="4" t="s">
        <v>2</v>
      </c>
      <c r="D40" s="2" t="s">
        <v>3</v>
      </c>
      <c r="E40" s="7" t="s">
        <v>4</v>
      </c>
      <c r="F40" s="8" t="s">
        <v>42</v>
      </c>
      <c r="G40" s="5" t="s">
        <v>5</v>
      </c>
      <c r="H40" s="6" t="s">
        <v>6</v>
      </c>
      <c r="I40" s="7" t="s">
        <v>7</v>
      </c>
      <c r="J40" s="3" t="s">
        <v>264</v>
      </c>
      <c r="K40" s="3"/>
    </row>
    <row r="41" spans="1:13" ht="76.5" thickTop="1" thickBot="1">
      <c r="A41" s="38" t="s">
        <v>176</v>
      </c>
      <c r="B41" s="39" t="s">
        <v>177</v>
      </c>
      <c r="C41" s="39" t="s">
        <v>13</v>
      </c>
      <c r="D41" s="28">
        <v>900</v>
      </c>
      <c r="E41" s="31" t="s">
        <v>178</v>
      </c>
      <c r="F41" s="28" t="s">
        <v>179</v>
      </c>
      <c r="G41" s="30">
        <v>44571</v>
      </c>
      <c r="H41" s="29" t="s">
        <v>246</v>
      </c>
      <c r="I41" s="29" t="s">
        <v>224</v>
      </c>
      <c r="J41" s="49">
        <v>900</v>
      </c>
      <c r="K41" s="31"/>
      <c r="L41" s="44"/>
      <c r="M41" s="43"/>
    </row>
    <row r="42" spans="1:13" ht="136.5" thickTop="1" thickBot="1">
      <c r="A42" s="38" t="s">
        <v>58</v>
      </c>
      <c r="B42" s="40" t="s">
        <v>59</v>
      </c>
      <c r="C42" s="39" t="s">
        <v>13</v>
      </c>
      <c r="D42" s="32" t="s">
        <v>180</v>
      </c>
      <c r="E42" s="35" t="s">
        <v>60</v>
      </c>
      <c r="F42" s="32" t="s">
        <v>181</v>
      </c>
      <c r="G42" s="33">
        <v>44575</v>
      </c>
      <c r="H42" s="32" t="s">
        <v>247</v>
      </c>
      <c r="I42" s="32" t="s">
        <v>225</v>
      </c>
      <c r="J42" s="50">
        <v>366.58</v>
      </c>
      <c r="K42" s="40" t="s">
        <v>182</v>
      </c>
      <c r="L42" s="40"/>
      <c r="M42" s="42"/>
    </row>
    <row r="43" spans="1:13" ht="91.5" thickTop="1" thickBot="1">
      <c r="A43" s="38" t="s">
        <v>61</v>
      </c>
      <c r="B43" s="40" t="s">
        <v>62</v>
      </c>
      <c r="C43" s="39" t="s">
        <v>13</v>
      </c>
      <c r="D43" s="34">
        <v>134</v>
      </c>
      <c r="E43" s="35" t="s">
        <v>63</v>
      </c>
      <c r="F43" s="35" t="s">
        <v>183</v>
      </c>
      <c r="G43" s="33">
        <v>44634</v>
      </c>
      <c r="H43" s="32" t="s">
        <v>248</v>
      </c>
      <c r="I43" s="32" t="s">
        <v>226</v>
      </c>
      <c r="J43" s="50">
        <v>134</v>
      </c>
      <c r="K43" s="34"/>
      <c r="L43" s="46"/>
      <c r="M43" s="43"/>
    </row>
    <row r="44" spans="1:13" ht="91.5" thickTop="1" thickBot="1">
      <c r="A44" s="38" t="s">
        <v>184</v>
      </c>
      <c r="B44" s="40" t="s">
        <v>185</v>
      </c>
      <c r="C44" s="39" t="s">
        <v>13</v>
      </c>
      <c r="D44" s="32">
        <v>36600</v>
      </c>
      <c r="E44" s="35" t="s">
        <v>186</v>
      </c>
      <c r="F44" s="32" t="s">
        <v>37</v>
      </c>
      <c r="G44" s="33">
        <v>44638</v>
      </c>
      <c r="H44" s="32" t="s">
        <v>187</v>
      </c>
      <c r="I44" s="32" t="s">
        <v>227</v>
      </c>
      <c r="J44" s="50">
        <v>36600</v>
      </c>
      <c r="K44" s="32"/>
      <c r="L44" s="45"/>
      <c r="M44" s="43"/>
    </row>
    <row r="45" spans="1:13" ht="106.5" thickTop="1" thickBot="1">
      <c r="A45" s="38" t="s">
        <v>188</v>
      </c>
      <c r="B45" s="40" t="s">
        <v>189</v>
      </c>
      <c r="C45" s="39" t="s">
        <v>13</v>
      </c>
      <c r="D45" s="32">
        <v>17080</v>
      </c>
      <c r="E45" s="35" t="s">
        <v>186</v>
      </c>
      <c r="F45" s="32" t="s">
        <v>37</v>
      </c>
      <c r="G45" s="33">
        <v>44638</v>
      </c>
      <c r="H45" s="32" t="s">
        <v>190</v>
      </c>
      <c r="I45" s="32" t="s">
        <v>228</v>
      </c>
      <c r="J45" s="50">
        <v>17080</v>
      </c>
      <c r="K45" s="32"/>
      <c r="L45" s="45"/>
      <c r="M45" s="43"/>
    </row>
    <row r="46" spans="1:13" ht="76.5" thickTop="1" thickBot="1">
      <c r="A46" s="38" t="s">
        <v>80</v>
      </c>
      <c r="B46" s="40" t="s">
        <v>81</v>
      </c>
      <c r="C46" s="39" t="s">
        <v>13</v>
      </c>
      <c r="D46" s="32">
        <v>1830</v>
      </c>
      <c r="E46" s="35" t="s">
        <v>82</v>
      </c>
      <c r="F46" s="32" t="s">
        <v>55</v>
      </c>
      <c r="G46" s="33">
        <v>44663</v>
      </c>
      <c r="H46" s="32" t="s">
        <v>191</v>
      </c>
      <c r="I46" s="32" t="s">
        <v>229</v>
      </c>
      <c r="J46" s="50">
        <v>1830</v>
      </c>
      <c r="K46" s="32"/>
      <c r="L46" s="45"/>
      <c r="M46" s="43"/>
    </row>
    <row r="47" spans="1:13" ht="91.5" thickTop="1" thickBot="1">
      <c r="A47" s="38" t="s">
        <v>66</v>
      </c>
      <c r="B47" s="40" t="s">
        <v>67</v>
      </c>
      <c r="C47" s="39" t="s">
        <v>13</v>
      </c>
      <c r="D47" s="32">
        <v>924</v>
      </c>
      <c r="E47" s="35">
        <v>4506790726</v>
      </c>
      <c r="F47" s="35" t="s">
        <v>43</v>
      </c>
      <c r="G47" s="33">
        <v>44671</v>
      </c>
      <c r="H47" s="32" t="s">
        <v>192</v>
      </c>
      <c r="I47" s="32" t="s">
        <v>230</v>
      </c>
      <c r="J47" s="51">
        <v>924</v>
      </c>
      <c r="K47" s="35"/>
      <c r="L47" s="47"/>
      <c r="M47" s="43"/>
    </row>
    <row r="48" spans="1:13" ht="76.5" thickTop="1" thickBot="1">
      <c r="A48" s="38" t="s">
        <v>74</v>
      </c>
      <c r="B48" s="40" t="s">
        <v>75</v>
      </c>
      <c r="C48" s="39" t="s">
        <v>13</v>
      </c>
      <c r="D48" s="32">
        <v>1150.58</v>
      </c>
      <c r="E48" s="35" t="s">
        <v>76</v>
      </c>
      <c r="F48" s="32" t="s">
        <v>77</v>
      </c>
      <c r="G48" s="33">
        <v>44692</v>
      </c>
      <c r="H48" s="32" t="s">
        <v>193</v>
      </c>
      <c r="I48" s="32" t="s">
        <v>231</v>
      </c>
      <c r="J48" s="50">
        <v>1150.58</v>
      </c>
      <c r="K48" s="32"/>
      <c r="L48" s="45"/>
      <c r="M48" s="43"/>
    </row>
    <row r="49" spans="1:13" ht="121.5" thickTop="1" thickBot="1">
      <c r="A49" s="40" t="s">
        <v>86</v>
      </c>
      <c r="B49" s="40" t="s">
        <v>194</v>
      </c>
      <c r="C49" s="39" t="s">
        <v>13</v>
      </c>
      <c r="D49" s="36">
        <v>2440</v>
      </c>
      <c r="E49" s="35">
        <v>3222970406</v>
      </c>
      <c r="F49" s="32" t="s">
        <v>87</v>
      </c>
      <c r="G49" s="33">
        <v>44740</v>
      </c>
      <c r="H49" s="32" t="s">
        <v>249</v>
      </c>
      <c r="I49" s="32" t="s">
        <v>232</v>
      </c>
      <c r="J49" s="50">
        <v>2440</v>
      </c>
      <c r="K49" s="32"/>
      <c r="L49" s="45"/>
      <c r="M49" s="43"/>
    </row>
    <row r="50" spans="1:13" ht="61.5" thickTop="1" thickBot="1">
      <c r="A50" s="38" t="s">
        <v>195</v>
      </c>
      <c r="B50" s="40" t="s">
        <v>196</v>
      </c>
      <c r="C50" s="40" t="s">
        <v>13</v>
      </c>
      <c r="D50" s="36">
        <v>12200</v>
      </c>
      <c r="E50" s="35">
        <v>254030729</v>
      </c>
      <c r="F50" s="35" t="s">
        <v>72</v>
      </c>
      <c r="G50" s="33">
        <v>44742</v>
      </c>
      <c r="H50" s="32" t="s">
        <v>250</v>
      </c>
      <c r="I50" s="32" t="s">
        <v>233</v>
      </c>
      <c r="J50" s="51">
        <v>12200</v>
      </c>
      <c r="K50" s="35"/>
      <c r="L50" s="45"/>
      <c r="M50" s="43"/>
    </row>
    <row r="51" spans="1:13" ht="106.5" thickTop="1" thickBot="1">
      <c r="A51" s="38" t="s">
        <v>90</v>
      </c>
      <c r="B51" s="40" t="s">
        <v>197</v>
      </c>
      <c r="C51" s="40" t="s">
        <v>13</v>
      </c>
      <c r="D51" s="32">
        <v>8015.97</v>
      </c>
      <c r="E51" s="35" t="s">
        <v>91</v>
      </c>
      <c r="F51" s="32" t="s">
        <v>92</v>
      </c>
      <c r="G51" s="33">
        <v>44755</v>
      </c>
      <c r="H51" s="32" t="s">
        <v>251</v>
      </c>
      <c r="I51" s="32" t="s">
        <v>234</v>
      </c>
      <c r="J51" s="50">
        <v>8015.97</v>
      </c>
      <c r="K51" s="32"/>
      <c r="L51" s="45"/>
      <c r="M51" s="43"/>
    </row>
    <row r="52" spans="1:13" ht="76.5" thickTop="1" thickBot="1">
      <c r="A52" s="38" t="s">
        <v>96</v>
      </c>
      <c r="B52" s="40" t="s">
        <v>198</v>
      </c>
      <c r="C52" s="40" t="s">
        <v>13</v>
      </c>
      <c r="D52" s="32">
        <v>2000</v>
      </c>
      <c r="E52" s="35" t="s">
        <v>82</v>
      </c>
      <c r="F52" s="32" t="s">
        <v>55</v>
      </c>
      <c r="G52" s="33">
        <v>44785</v>
      </c>
      <c r="H52" s="32" t="s">
        <v>252</v>
      </c>
      <c r="I52" s="32" t="s">
        <v>235</v>
      </c>
      <c r="J52" s="50">
        <v>2000</v>
      </c>
      <c r="K52" s="32"/>
      <c r="L52" s="45"/>
      <c r="M52" s="43"/>
    </row>
    <row r="53" spans="1:13" ht="91.5" thickTop="1" thickBot="1">
      <c r="A53" s="38" t="s">
        <v>103</v>
      </c>
      <c r="B53" s="40" t="s">
        <v>199</v>
      </c>
      <c r="C53" s="40" t="s">
        <v>13</v>
      </c>
      <c r="D53" s="32">
        <v>1250.5999999999999</v>
      </c>
      <c r="E53" s="35">
        <v>4506790726</v>
      </c>
      <c r="F53" s="35" t="s">
        <v>43</v>
      </c>
      <c r="G53" s="33">
        <v>44818</v>
      </c>
      <c r="H53" s="32" t="s">
        <v>253</v>
      </c>
      <c r="I53" s="32" t="s">
        <v>236</v>
      </c>
      <c r="J53" s="50">
        <v>1250.5999999999999</v>
      </c>
      <c r="K53" s="32"/>
      <c r="L53" s="45"/>
      <c r="M53" s="43"/>
    </row>
    <row r="54" spans="1:13" ht="106.5" thickTop="1" thickBot="1">
      <c r="A54" s="40" t="s">
        <v>116</v>
      </c>
      <c r="B54" s="35" t="s">
        <v>117</v>
      </c>
      <c r="C54" s="40" t="s">
        <v>13</v>
      </c>
      <c r="D54" s="37">
        <v>311</v>
      </c>
      <c r="E54" s="38">
        <v>1913760680</v>
      </c>
      <c r="F54" s="35" t="s">
        <v>118</v>
      </c>
      <c r="G54" s="33">
        <v>44893</v>
      </c>
      <c r="H54" s="32" t="s">
        <v>254</v>
      </c>
      <c r="I54" s="32" t="s">
        <v>237</v>
      </c>
      <c r="J54" s="50">
        <v>311</v>
      </c>
      <c r="K54" s="32"/>
      <c r="L54" s="45"/>
      <c r="M54" s="43"/>
    </row>
    <row r="55" spans="1:13" ht="121.5" thickTop="1" thickBot="1">
      <c r="A55" s="38" t="s">
        <v>200</v>
      </c>
      <c r="B55" s="35" t="s">
        <v>201</v>
      </c>
      <c r="C55" s="40" t="s">
        <v>13</v>
      </c>
      <c r="D55" s="32">
        <v>3535.56</v>
      </c>
      <c r="E55" s="35" t="s">
        <v>202</v>
      </c>
      <c r="F55" s="32" t="s">
        <v>203</v>
      </c>
      <c r="G55" s="33">
        <v>44897</v>
      </c>
      <c r="H55" s="32" t="s">
        <v>255</v>
      </c>
      <c r="I55" s="32" t="s">
        <v>238</v>
      </c>
      <c r="J55" s="50">
        <v>3535.56</v>
      </c>
      <c r="K55" s="32"/>
      <c r="L55" s="45"/>
      <c r="M55" s="43"/>
    </row>
    <row r="56" spans="1:13" ht="226.5" thickTop="1" thickBot="1">
      <c r="A56" s="38" t="s">
        <v>204</v>
      </c>
      <c r="B56" s="40" t="s">
        <v>205</v>
      </c>
      <c r="C56" s="40" t="s">
        <v>13</v>
      </c>
      <c r="D56" s="32">
        <v>15000</v>
      </c>
      <c r="E56" s="35" t="s">
        <v>206</v>
      </c>
      <c r="F56" s="32" t="s">
        <v>207</v>
      </c>
      <c r="G56" s="33">
        <v>44845</v>
      </c>
      <c r="H56" s="32" t="s">
        <v>256</v>
      </c>
      <c r="I56" s="32" t="s">
        <v>239</v>
      </c>
      <c r="J56" s="50">
        <v>15000</v>
      </c>
      <c r="K56" s="32"/>
      <c r="L56" s="45"/>
      <c r="M56" s="43"/>
    </row>
    <row r="57" spans="1:13" ht="106.5" thickTop="1" thickBot="1">
      <c r="A57" s="40" t="s">
        <v>113</v>
      </c>
      <c r="B57" s="35" t="s">
        <v>208</v>
      </c>
      <c r="C57" s="38" t="s">
        <v>110</v>
      </c>
      <c r="D57" s="32">
        <v>753.56</v>
      </c>
      <c r="E57" s="35" t="s">
        <v>111</v>
      </c>
      <c r="F57" s="41">
        <v>6876751212</v>
      </c>
      <c r="G57" s="33">
        <v>44908</v>
      </c>
      <c r="H57" s="32" t="s">
        <v>257</v>
      </c>
      <c r="I57" s="32" t="s">
        <v>120</v>
      </c>
      <c r="J57" s="50">
        <v>753.56</v>
      </c>
      <c r="K57" s="32"/>
      <c r="L57" s="45"/>
      <c r="M57" s="43"/>
    </row>
    <row r="58" spans="1:13" ht="121.5" thickTop="1" thickBot="1">
      <c r="A58" s="38" t="s">
        <v>209</v>
      </c>
      <c r="B58" s="35" t="s">
        <v>210</v>
      </c>
      <c r="C58" s="40" t="s">
        <v>13</v>
      </c>
      <c r="D58" s="32">
        <v>900</v>
      </c>
      <c r="E58" s="35" t="s">
        <v>211</v>
      </c>
      <c r="F58" s="32">
        <v>2035210794</v>
      </c>
      <c r="G58" s="33">
        <v>44925</v>
      </c>
      <c r="H58" s="32" t="s">
        <v>258</v>
      </c>
      <c r="I58" s="32" t="s">
        <v>240</v>
      </c>
      <c r="J58" s="50">
        <v>900</v>
      </c>
      <c r="K58" s="32"/>
      <c r="L58" s="45"/>
      <c r="M58" s="43"/>
    </row>
    <row r="59" spans="1:13" ht="61.5" thickTop="1" thickBot="1">
      <c r="A59" s="38" t="s">
        <v>212</v>
      </c>
      <c r="B59" s="32" t="s">
        <v>213</v>
      </c>
      <c r="C59" s="40" t="s">
        <v>13</v>
      </c>
      <c r="D59" s="32">
        <v>290</v>
      </c>
      <c r="E59" s="35">
        <v>4506790726</v>
      </c>
      <c r="F59" s="35" t="s">
        <v>43</v>
      </c>
      <c r="G59" s="33">
        <v>44925</v>
      </c>
      <c r="H59" s="32" t="s">
        <v>259</v>
      </c>
      <c r="I59" s="32" t="s">
        <v>241</v>
      </c>
      <c r="J59" s="50">
        <v>290</v>
      </c>
      <c r="K59" s="32"/>
      <c r="L59" s="45"/>
      <c r="M59" s="43"/>
    </row>
    <row r="60" spans="1:13" ht="46.5" thickTop="1" thickBot="1">
      <c r="A60" s="38" t="s">
        <v>214</v>
      </c>
      <c r="B60" s="35" t="s">
        <v>215</v>
      </c>
      <c r="C60" s="40" t="s">
        <v>13</v>
      </c>
      <c r="D60" s="32">
        <v>6100</v>
      </c>
      <c r="E60" s="35">
        <v>254030729</v>
      </c>
      <c r="F60" s="35" t="s">
        <v>72</v>
      </c>
      <c r="G60" s="33">
        <v>44925</v>
      </c>
      <c r="H60" s="32" t="s">
        <v>260</v>
      </c>
      <c r="I60" s="32" t="s">
        <v>242</v>
      </c>
      <c r="J60" s="50">
        <v>6100</v>
      </c>
      <c r="K60" s="32"/>
      <c r="L60" s="45"/>
      <c r="M60" s="43"/>
    </row>
    <row r="61" spans="1:13" ht="91.5" thickTop="1" thickBot="1">
      <c r="A61" s="38" t="s">
        <v>216</v>
      </c>
      <c r="B61" s="35" t="s">
        <v>217</v>
      </c>
      <c r="C61" s="40" t="s">
        <v>13</v>
      </c>
      <c r="D61" s="32">
        <v>10980</v>
      </c>
      <c r="E61" s="35" t="s">
        <v>82</v>
      </c>
      <c r="F61" s="32" t="s">
        <v>55</v>
      </c>
      <c r="G61" s="33">
        <v>44925</v>
      </c>
      <c r="H61" s="32" t="s">
        <v>261</v>
      </c>
      <c r="I61" s="32" t="s">
        <v>243</v>
      </c>
      <c r="J61" s="50">
        <v>10980</v>
      </c>
      <c r="K61" s="32"/>
      <c r="L61" s="45"/>
      <c r="M61" s="43"/>
    </row>
    <row r="62" spans="1:13" ht="196.5" thickTop="1" thickBot="1">
      <c r="A62" s="38" t="s">
        <v>218</v>
      </c>
      <c r="B62" s="35" t="s">
        <v>219</v>
      </c>
      <c r="C62" s="40" t="s">
        <v>13</v>
      </c>
      <c r="D62" s="32">
        <v>3930.2</v>
      </c>
      <c r="E62" s="35" t="s">
        <v>220</v>
      </c>
      <c r="F62" s="32" t="s">
        <v>221</v>
      </c>
      <c r="G62" s="33">
        <v>44925</v>
      </c>
      <c r="H62" s="32" t="s">
        <v>262</v>
      </c>
      <c r="I62" s="32" t="s">
        <v>244</v>
      </c>
      <c r="J62" s="50">
        <v>3930.2</v>
      </c>
      <c r="K62" s="32"/>
      <c r="L62" s="45"/>
      <c r="M62" s="43"/>
    </row>
    <row r="63" spans="1:13" ht="91.5" thickTop="1" thickBot="1">
      <c r="A63" s="38" t="s">
        <v>222</v>
      </c>
      <c r="B63" s="35" t="s">
        <v>223</v>
      </c>
      <c r="C63" s="40" t="s">
        <v>13</v>
      </c>
      <c r="D63" s="32">
        <v>9516</v>
      </c>
      <c r="E63" s="35" t="s">
        <v>82</v>
      </c>
      <c r="F63" s="32" t="s">
        <v>55</v>
      </c>
      <c r="G63" s="33">
        <v>44925</v>
      </c>
      <c r="H63" s="32" t="s">
        <v>263</v>
      </c>
      <c r="I63" s="32" t="s">
        <v>245</v>
      </c>
      <c r="J63" s="50">
        <v>9516</v>
      </c>
      <c r="K63" s="32"/>
      <c r="L63" s="45"/>
      <c r="M63" s="43"/>
    </row>
    <row r="64" spans="1:13" ht="19.5" thickTop="1">
      <c r="L64" s="15"/>
      <c r="M6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avolonnino</dc:creator>
  <cp:lastModifiedBy>lsiniscalchi</cp:lastModifiedBy>
  <cp:lastPrinted>2023-01-16T09:20:52Z</cp:lastPrinted>
  <dcterms:created xsi:type="dcterms:W3CDTF">2022-01-03T08:02:11Z</dcterms:created>
  <dcterms:modified xsi:type="dcterms:W3CDTF">2023-06-09T07:10:06Z</dcterms:modified>
</cp:coreProperties>
</file>